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slcounty.sharepoint.com/sites/CJI/SLVCEH/CoC Applications/CoC Grant Application 2026/"/>
    </mc:Choice>
  </mc:AlternateContent>
  <xr:revisionPtr revIDLastSave="6" documentId="13_ncr:1_{575070A8-8441-4077-A01A-949D461DCFD0}" xr6:coauthVersionLast="47" xr6:coauthVersionMax="47" xr10:uidLastSave="{30B65572-501A-4E8A-BD9C-29E8FA3C72DD}"/>
  <bookViews>
    <workbookView xWindow="-110" yWindow="-110" windowWidth="19420" windowHeight="11500" xr2:uid="{9A9572C8-EB95-4A0C-8290-3069BD8C7421}"/>
  </bookViews>
  <sheets>
    <sheet name="FY 2026 GIW" sheetId="1" r:id="rId1"/>
  </sheets>
  <definedNames>
    <definedName name="_xlnm._FilterDatabase" localSheetId="0" hidden="1">'FY 2026 GIW'!$A$10:$Y$32</definedName>
    <definedName name="_xlnm.Print_Titles" localSheetId="0">'FY 2026 GIW'!$9:$10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Y32" i="1" l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B5" i="1" s="1"/>
  <c r="C5" i="1" s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B6" i="1"/>
  <c r="C6" i="1" s="1"/>
  <c r="B7" i="1" l="1"/>
</calcChain>
</file>

<file path=xl/sharedStrings.xml><?xml version="1.0" encoding="utf-8"?>
<sst xmlns="http://schemas.openxmlformats.org/spreadsheetml/2006/main" count="111" uniqueCount="74">
  <si>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</si>
  <si>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</si>
  <si>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</si>
  <si>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</si>
  <si>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</si>
  <si>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YHDP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</si>
  <si>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CoC's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</si>
  <si>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</si>
  <si>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</si>
  <si>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</si>
  <si>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</si>
  <si>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</si>
  <si>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</si>
  <si>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</si>
  <si>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</si>
  <si>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</si>
  <si>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</si>
  <si>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</si>
  <si>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</si>
  <si>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</si>
  <si>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</si>
  <si>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</si>
  <si>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</si>
  <si>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</si>
  <si>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</si>
  <si>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</si>
  <si>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</si>
  <si>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</si>
  <si>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</si>
  <si>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</si>
  <si>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</si>
  <si>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</si>
  <si>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</si>
  <si>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</si>
  <si>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</si>
  <si>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UT-500</t>
  </si>
  <si>
    <t>Utah Department of Workforce Services</t>
  </si>
  <si>
    <t>DWS Salt Lake HMIS FY2024</t>
  </si>
  <si>
    <t>UT0001L8T002518</t>
  </si>
  <si>
    <t/>
  </si>
  <si>
    <t>Denver</t>
  </si>
  <si>
    <t>Salt Lake City &amp; County CoC</t>
  </si>
  <si>
    <t>Salt Lake County Government</t>
  </si>
  <si>
    <t>Housing Authority of the County of Salt Lake</t>
  </si>
  <si>
    <t>HC SP Renewal FY2024</t>
  </si>
  <si>
    <t>UT0003L8T002518</t>
  </si>
  <si>
    <t>PH</t>
  </si>
  <si>
    <t>FMR</t>
  </si>
  <si>
    <t>The Road Home</t>
  </si>
  <si>
    <t>TRH Shelter Plus Care II FY2024</t>
  </si>
  <si>
    <t>UT0006L8T002518</t>
  </si>
  <si>
    <t>TRH Scattered Site Properties FY2024</t>
  </si>
  <si>
    <t>UT0032L8T002516</t>
  </si>
  <si>
    <t>HC SPBB Bud Bailey FY2024</t>
  </si>
  <si>
    <t>UT0062L8T002511</t>
  </si>
  <si>
    <t>HC SP3 New Chronic FY2024</t>
  </si>
  <si>
    <t>UT0085L8T002514</t>
  </si>
  <si>
    <t>TRH RRH for Familes Consolidated FY2024</t>
  </si>
  <si>
    <t>UT0089L8T002512</t>
  </si>
  <si>
    <t>Actual Rent</t>
  </si>
  <si>
    <t>HC COCR Reallocated FY2024</t>
  </si>
  <si>
    <t>UT0124L8T002510</t>
  </si>
  <si>
    <t>SLCO Coordinated Entry Project FY2024</t>
  </si>
  <si>
    <t>UT0155L8T002506</t>
  </si>
  <si>
    <t>SSO</t>
  </si>
  <si>
    <t>TRH RRH for Domestic Violence Survivors FY2024</t>
  </si>
  <si>
    <t>UT0185D8T002502</t>
  </si>
  <si>
    <t>DV</t>
  </si>
  <si>
    <t>Volunteers of America, Utah</t>
  </si>
  <si>
    <t>VOAUT Permanent Supportive Housing</t>
  </si>
  <si>
    <t>UT0190Y8T002200</t>
  </si>
  <si>
    <t>YHDP</t>
  </si>
  <si>
    <t>VOAUT Rapid Rehousing</t>
  </si>
  <si>
    <t>UT0191Y8T002200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</si>
</sst>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indexed="10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indent="2"/>
      <protection hidden="1"/>
    </xf>
    <xf numFmtId="0" fontId="5" fillId="0" borderId="3" xfId="0" applyFont="1" applyBorder="1"/>
    <xf numFmtId="0" fontId="5" fillId="0" borderId="4" xfId="0" applyFont="1" applyBorder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4" borderId="6" xfId="1" applyNumberFormat="1" applyFont="1" applyFill="1" applyBorder="1" applyAlignment="1" applyProtection="1">
      <alignment horizontal="left" vertical="center" indent="2"/>
      <protection hidden="1"/>
    </xf>
    <xf numFmtId="164" fontId="4" fillId="4" borderId="6" xfId="1" applyNumberFormat="1" applyFont="1" applyFill="1" applyBorder="1" applyAlignment="1" applyProtection="1">
      <alignment vertical="center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5" fillId="4" borderId="4" xfId="0" applyFont="1" applyFill="1" applyBorder="1"/>
    <xf numFmtId="164" fontId="3" fillId="5" borderId="7" xfId="1" applyNumberFormat="1" applyFont="1" applyFill="1" applyBorder="1" applyAlignment="1" applyProtection="1">
      <alignment horizontal="left" vertical="center" indent="2"/>
      <protection hidden="1"/>
    </xf>
    <xf numFmtId="164" fontId="3" fillId="5" borderId="6" xfId="1" applyNumberFormat="1" applyFont="1" applyFill="1" applyBorder="1" applyAlignment="1" applyProtection="1">
      <alignment vertical="center"/>
      <protection hidden="1"/>
    </xf>
    <xf numFmtId="0" fontId="5" fillId="6" borderId="4" xfId="0" applyFont="1" applyFill="1" applyBorder="1"/>
    <xf numFmtId="164" fontId="3" fillId="6" borderId="2" xfId="0" applyNumberFormat="1" applyFont="1" applyFill="1" applyBorder="1" applyAlignment="1" applyProtection="1">
      <alignment horizontal="left" vertical="center" indent="3"/>
      <protection locked="0"/>
    </xf>
    <xf numFmtId="164" fontId="3" fillId="6" borderId="3" xfId="0" applyNumberFormat="1" applyFont="1" applyFill="1" applyBorder="1" applyAlignment="1" applyProtection="1">
      <alignment vertical="center"/>
      <protection locked="0"/>
    </xf>
    <xf numFmtId="164" fontId="3" fillId="6" borderId="8" xfId="0" applyNumberFormat="1" applyFont="1" applyFill="1" applyBorder="1" applyAlignment="1" applyProtection="1">
      <alignment vertical="center"/>
      <protection locked="0"/>
    </xf>
    <xf numFmtId="164" fontId="3" fillId="6" borderId="4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164" fontId="3" fillId="6" borderId="2" xfId="0" applyNumberFormat="1" applyFont="1" applyFill="1" applyBorder="1" applyAlignment="1" applyProtection="1">
      <alignment vertical="center"/>
      <protection locked="0"/>
    </xf>
    <xf numFmtId="164" fontId="3" fillId="6" borderId="9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0" xfId="0" applyNumberFormat="1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267B4-3618-4C42-9C4F-280F3E5250EB}">
  <sheetPr codeName="Sheet343">
    <pageSetUpPr fitToPage="1"/>
  </sheetPr>
  <dimension ref="A1:Y32"/>
  <sheetViews>
    <sheetView tabSelected="1" zoomScaleNormal="100" workbookViewId="0">
      <pane ySplit="10" topLeftCell="A11" activePane="bottomLeft" state="frozen"/>
      <selection pane="bottomLeft" activeCell="J26" sqref="J26"/>
    </sheetView>
  </sheetViews>
  <sheetFormatPr defaultRowHeight="14.5" x14ac:dyDescent="0.35"/>
  <cols>
    <col min="1" max="2" width="23.81640625" customWidth="1"/>
    <col min="3" max="3" width="17.81640625" customWidth="1"/>
    <col min="4" max="4" width="11.81640625" customWidth="1"/>
    <col min="5" max="6" width="16.81640625" customWidth="1"/>
    <col min="7" max="15" width="11.81640625" customWidth="1"/>
    <col min="16" max="24" width="10.81640625" customWidth="1"/>
    <col min="25" max="25" width="12.81640625" customWidth="1"/>
  </cols>
  <sheetData>
    <row r="1" spans="1:25" ht="15" customHeight="1" x14ac:dyDescent="0.35">
      <c r="A1" s="1" t="s">
        <v>0</v>
      </c>
      <c r="B1" s="2" t="s">
        <v>40</v>
      </c>
      <c r="C1" s="3"/>
      <c r="D1" s="3"/>
      <c r="E1" s="3"/>
      <c r="F1" s="3"/>
      <c r="G1" s="3"/>
      <c r="H1" s="4"/>
    </row>
    <row r="2" spans="1:25" ht="15" customHeight="1" x14ac:dyDescent="0.35">
      <c r="A2" s="1" t="s">
        <v>1</v>
      </c>
      <c r="B2" s="2" t="s">
        <v>35</v>
      </c>
      <c r="C2" s="3"/>
      <c r="D2" s="3"/>
      <c r="E2" s="3"/>
      <c r="F2" s="3"/>
      <c r="G2" s="3"/>
      <c r="H2" s="4"/>
    </row>
    <row r="3" spans="1:25" ht="15" customHeight="1" x14ac:dyDescent="0.35">
      <c r="A3" s="5" t="s">
        <v>2</v>
      </c>
      <c r="B3" s="2" t="s">
        <v>41</v>
      </c>
      <c r="C3" s="3"/>
      <c r="D3" s="3"/>
      <c r="E3" s="3"/>
      <c r="F3" s="3"/>
      <c r="G3" s="3"/>
      <c r="H3" s="4"/>
    </row>
    <row r="4" spans="1:25" ht="15" customHeight="1" x14ac:dyDescent="0.35">
      <c r="A4" s="5" t="s">
        <v>3</v>
      </c>
      <c r="B4" s="2" t="s">
        <v>42</v>
      </c>
      <c r="C4" s="3"/>
      <c r="D4" s="3"/>
      <c r="E4" s="3"/>
      <c r="F4" s="3"/>
      <c r="G4" s="3"/>
      <c r="H4" s="4"/>
    </row>
    <row r="5" spans="1:25" ht="15" customHeight="1" x14ac:dyDescent="0.35">
      <c r="A5" s="6" t="s">
        <v>4</v>
      </c>
      <c r="B5" s="7">
        <f ca="1">SUMIF(OFFSET(F10,1,0,500,1),"DV",OFFSET(Y10,1,0,500,1))</f>
        <v>431181</v>
      </c>
      <c r="C5" s="8" t="str">
        <f ca="1">IF(B5&gt;0,"(Reallocation Restriction)","")</f>
        <v>(Reallocation Restriction)</v>
      </c>
      <c r="D5" s="9"/>
      <c r="E5" s="9"/>
      <c r="F5" s="9"/>
      <c r="G5" s="9"/>
      <c r="H5" s="10"/>
    </row>
    <row r="6" spans="1:25" ht="15" customHeight="1" x14ac:dyDescent="0.35">
      <c r="A6" s="6" t="s">
        <v>5</v>
      </c>
      <c r="B6" s="7">
        <f ca="1">SUMIF(OFFSET(F10,1,0,500,1),"YHDP",OFFSET(Y10,1,0,500,1))</f>
        <v>1612583</v>
      </c>
      <c r="C6" s="8" t="str">
        <f ca="1">IF(B6&gt;0,"(Reallocation Restriction)","")</f>
        <v>(Reallocation Restriction)</v>
      </c>
      <c r="D6" s="9"/>
      <c r="E6" s="9"/>
      <c r="F6" s="9"/>
      <c r="G6" s="9"/>
      <c r="H6" s="10"/>
    </row>
    <row r="7" spans="1:25" ht="15" customHeight="1" x14ac:dyDescent="0.35">
      <c r="A7" s="5" t="s">
        <v>6</v>
      </c>
      <c r="B7" s="11">
        <f ca="1">SUM(OFFSET(Y10,1,0,500,1))</f>
        <v>12757142</v>
      </c>
      <c r="C7" s="12"/>
      <c r="D7" s="12"/>
      <c r="E7" s="12"/>
      <c r="F7" s="12"/>
      <c r="G7" s="12"/>
      <c r="H7" s="13"/>
    </row>
    <row r="8" spans="1:25" ht="15" customHeight="1" x14ac:dyDescent="0.35"/>
    <row r="9" spans="1:25" ht="15" customHeight="1" x14ac:dyDescent="0.35">
      <c r="A9" s="14" t="s">
        <v>7</v>
      </c>
      <c r="B9" s="15"/>
      <c r="C9" s="15"/>
      <c r="D9" s="15"/>
      <c r="E9" s="15"/>
      <c r="F9" s="16"/>
      <c r="G9" s="17" t="s">
        <v>8</v>
      </c>
      <c r="H9" s="18"/>
      <c r="I9" s="19"/>
      <c r="J9" s="15"/>
      <c r="K9" s="15"/>
      <c r="L9" s="15"/>
      <c r="M9" s="15"/>
      <c r="N9" s="15"/>
      <c r="O9" s="20" t="s">
        <v>9</v>
      </c>
      <c r="P9" s="19"/>
      <c r="Q9" s="15"/>
      <c r="R9" s="15"/>
      <c r="S9" s="15"/>
      <c r="T9" s="15"/>
      <c r="U9" s="15"/>
      <c r="V9" s="15"/>
      <c r="W9" s="15"/>
      <c r="X9" s="16"/>
      <c r="Y9" s="21"/>
    </row>
    <row r="10" spans="1:25" ht="29" customHeight="1" x14ac:dyDescent="0.35">
      <c r="A10" s="22" t="s">
        <v>10</v>
      </c>
      <c r="B10" s="22" t="s">
        <v>11</v>
      </c>
      <c r="C10" s="22" t="s">
        <v>12</v>
      </c>
      <c r="D10" s="22" t="s">
        <v>13</v>
      </c>
      <c r="E10" s="23" t="s">
        <v>14</v>
      </c>
      <c r="F10" s="24" t="s">
        <v>15</v>
      </c>
      <c r="G10" s="25" t="s">
        <v>16</v>
      </c>
      <c r="H10" s="22" t="s">
        <v>17</v>
      </c>
      <c r="I10" s="22" t="s">
        <v>18</v>
      </c>
      <c r="J10" s="22" t="s">
        <v>19</v>
      </c>
      <c r="K10" s="22" t="s">
        <v>20</v>
      </c>
      <c r="L10" s="22" t="s">
        <v>21</v>
      </c>
      <c r="M10" s="22" t="s">
        <v>22</v>
      </c>
      <c r="N10" s="26" t="s">
        <v>23</v>
      </c>
      <c r="O10" s="27" t="s">
        <v>24</v>
      </c>
      <c r="P10" s="22" t="s">
        <v>25</v>
      </c>
      <c r="Q10" s="22" t="s">
        <v>26</v>
      </c>
      <c r="R10" s="22" t="s">
        <v>27</v>
      </c>
      <c r="S10" s="22" t="s">
        <v>28</v>
      </c>
      <c r="T10" s="22" t="s">
        <v>29</v>
      </c>
      <c r="U10" s="22" t="s">
        <v>30</v>
      </c>
      <c r="V10" s="22" t="s">
        <v>31</v>
      </c>
      <c r="W10" s="22" t="s">
        <v>32</v>
      </c>
      <c r="X10" s="26" t="s">
        <v>33</v>
      </c>
      <c r="Y10" s="28" t="s">
        <v>34</v>
      </c>
    </row>
    <row r="11" spans="1:25" x14ac:dyDescent="0.35">
      <c r="A11" s="29" t="s">
        <v>36</v>
      </c>
      <c r="B11" s="29" t="s">
        <v>37</v>
      </c>
      <c r="C11" s="30" t="s">
        <v>38</v>
      </c>
      <c r="D11" s="30">
        <v>2027</v>
      </c>
      <c r="E11" s="30" t="s">
        <v>20</v>
      </c>
      <c r="F11" s="31" t="s">
        <v>39</v>
      </c>
      <c r="G11" s="32">
        <v>0</v>
      </c>
      <c r="H11" s="33">
        <v>0</v>
      </c>
      <c r="I11" s="33">
        <v>0</v>
      </c>
      <c r="J11" s="33">
        <v>0</v>
      </c>
      <c r="K11" s="33">
        <v>284265</v>
      </c>
      <c r="L11" s="33">
        <v>0</v>
      </c>
      <c r="M11" s="33">
        <v>0</v>
      </c>
      <c r="N11" s="32">
        <v>20286</v>
      </c>
      <c r="O11" s="34" t="s">
        <v>39</v>
      </c>
      <c r="P11" s="35"/>
      <c r="Q11" s="35"/>
      <c r="R11" s="35"/>
      <c r="S11" s="35"/>
      <c r="T11" s="35"/>
      <c r="U11" s="35"/>
      <c r="V11" s="35"/>
      <c r="W11" s="35"/>
      <c r="X11" s="36">
        <f t="shared" ref="X11:X32" si="0">SUM(P11:W11)</f>
        <v>0</v>
      </c>
      <c r="Y11" s="37">
        <f t="shared" ref="Y11:Y32" si="1">SUM(G11:N11)</f>
        <v>304551</v>
      </c>
    </row>
    <row r="12" spans="1:25" x14ac:dyDescent="0.35">
      <c r="A12" s="29" t="s">
        <v>43</v>
      </c>
      <c r="B12" s="29" t="s">
        <v>44</v>
      </c>
      <c r="C12" s="30" t="s">
        <v>45</v>
      </c>
      <c r="D12" s="30">
        <v>2027</v>
      </c>
      <c r="E12" s="30" t="s">
        <v>46</v>
      </c>
      <c r="F12" s="31" t="s">
        <v>39</v>
      </c>
      <c r="G12" s="32">
        <v>0</v>
      </c>
      <c r="H12" s="33">
        <v>1967928</v>
      </c>
      <c r="I12" s="33">
        <v>146660</v>
      </c>
      <c r="J12" s="33">
        <v>0</v>
      </c>
      <c r="K12" s="33">
        <v>0</v>
      </c>
      <c r="L12" s="33">
        <v>0</v>
      </c>
      <c r="M12" s="33">
        <v>0</v>
      </c>
      <c r="N12" s="32">
        <v>73736</v>
      </c>
      <c r="O12" s="34" t="s">
        <v>47</v>
      </c>
      <c r="P12" s="35">
        <v>0</v>
      </c>
      <c r="Q12" s="35">
        <v>12</v>
      </c>
      <c r="R12" s="35">
        <v>62</v>
      </c>
      <c r="S12" s="35">
        <v>16</v>
      </c>
      <c r="T12" s="35">
        <v>12</v>
      </c>
      <c r="U12" s="35">
        <v>1</v>
      </c>
      <c r="V12" s="35">
        <v>0</v>
      </c>
      <c r="W12" s="35">
        <v>0</v>
      </c>
      <c r="X12" s="36">
        <f t="shared" si="0"/>
        <v>103</v>
      </c>
      <c r="Y12" s="37">
        <f t="shared" si="1"/>
        <v>2188324</v>
      </c>
    </row>
    <row r="13" spans="1:25" x14ac:dyDescent="0.35">
      <c r="A13" s="29" t="s">
        <v>48</v>
      </c>
      <c r="B13" s="29" t="s">
        <v>49</v>
      </c>
      <c r="C13" s="30" t="s">
        <v>50</v>
      </c>
      <c r="D13" s="30">
        <v>2027</v>
      </c>
      <c r="E13" s="30" t="s">
        <v>46</v>
      </c>
      <c r="F13" s="31" t="s">
        <v>39</v>
      </c>
      <c r="G13" s="32">
        <v>0</v>
      </c>
      <c r="H13" s="33">
        <v>2801004</v>
      </c>
      <c r="I13" s="33">
        <v>351894</v>
      </c>
      <c r="J13" s="33">
        <v>0</v>
      </c>
      <c r="K13" s="33">
        <v>0</v>
      </c>
      <c r="L13" s="33">
        <v>0</v>
      </c>
      <c r="M13" s="33">
        <v>0</v>
      </c>
      <c r="N13" s="32">
        <v>115864</v>
      </c>
      <c r="O13" s="34" t="s">
        <v>47</v>
      </c>
      <c r="P13" s="35">
        <v>0</v>
      </c>
      <c r="Q13" s="35">
        <v>19</v>
      </c>
      <c r="R13" s="35">
        <v>91</v>
      </c>
      <c r="S13" s="35">
        <v>20</v>
      </c>
      <c r="T13" s="35">
        <v>15</v>
      </c>
      <c r="U13" s="35">
        <v>5</v>
      </c>
      <c r="V13" s="35">
        <v>0</v>
      </c>
      <c r="W13" s="35">
        <v>0</v>
      </c>
      <c r="X13" s="36">
        <f t="shared" si="0"/>
        <v>150</v>
      </c>
      <c r="Y13" s="37">
        <f t="shared" si="1"/>
        <v>3268762</v>
      </c>
    </row>
    <row r="14" spans="1:25" x14ac:dyDescent="0.35">
      <c r="A14" s="29" t="s">
        <v>48</v>
      </c>
      <c r="B14" s="29" t="s">
        <v>51</v>
      </c>
      <c r="C14" s="30" t="s">
        <v>52</v>
      </c>
      <c r="D14" s="30">
        <v>2027</v>
      </c>
      <c r="E14" s="30" t="s">
        <v>46</v>
      </c>
      <c r="F14" s="31" t="s">
        <v>39</v>
      </c>
      <c r="G14" s="32">
        <v>0</v>
      </c>
      <c r="H14" s="33">
        <v>0</v>
      </c>
      <c r="I14" s="33">
        <v>11556</v>
      </c>
      <c r="J14" s="33">
        <v>11905</v>
      </c>
      <c r="K14" s="33">
        <v>0</v>
      </c>
      <c r="L14" s="33">
        <v>0</v>
      </c>
      <c r="M14" s="33">
        <v>0</v>
      </c>
      <c r="N14" s="32">
        <v>300</v>
      </c>
      <c r="O14" s="34" t="s">
        <v>39</v>
      </c>
      <c r="P14" s="35"/>
      <c r="Q14" s="35"/>
      <c r="R14" s="35"/>
      <c r="S14" s="35"/>
      <c r="T14" s="35"/>
      <c r="U14" s="35"/>
      <c r="V14" s="35"/>
      <c r="W14" s="35"/>
      <c r="X14" s="36">
        <f t="shared" si="0"/>
        <v>0</v>
      </c>
      <c r="Y14" s="37">
        <f t="shared" si="1"/>
        <v>23761</v>
      </c>
    </row>
    <row r="15" spans="1:25" x14ac:dyDescent="0.35">
      <c r="A15" s="29" t="s">
        <v>43</v>
      </c>
      <c r="B15" s="29" t="s">
        <v>53</v>
      </c>
      <c r="C15" s="30" t="s">
        <v>54</v>
      </c>
      <c r="D15" s="30">
        <v>2027</v>
      </c>
      <c r="E15" s="30" t="s">
        <v>46</v>
      </c>
      <c r="F15" s="31" t="s">
        <v>39</v>
      </c>
      <c r="G15" s="32">
        <v>0</v>
      </c>
      <c r="H15" s="33">
        <v>346692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2">
        <v>12773</v>
      </c>
      <c r="O15" s="34" t="s">
        <v>47</v>
      </c>
      <c r="P15" s="35">
        <v>0</v>
      </c>
      <c r="Q15" s="35">
        <v>0</v>
      </c>
      <c r="R15" s="35">
        <v>10</v>
      </c>
      <c r="S15" s="35">
        <v>0</v>
      </c>
      <c r="T15" s="35">
        <v>5</v>
      </c>
      <c r="U15" s="35">
        <v>1</v>
      </c>
      <c r="V15" s="35">
        <v>0</v>
      </c>
      <c r="W15" s="35">
        <v>0</v>
      </c>
      <c r="X15" s="36">
        <f t="shared" si="0"/>
        <v>16</v>
      </c>
      <c r="Y15" s="37">
        <f t="shared" si="1"/>
        <v>359465</v>
      </c>
    </row>
    <row r="16" spans="1:25" x14ac:dyDescent="0.35">
      <c r="A16" s="29" t="s">
        <v>43</v>
      </c>
      <c r="B16" s="29" t="s">
        <v>55</v>
      </c>
      <c r="C16" s="30" t="s">
        <v>56</v>
      </c>
      <c r="D16" s="30">
        <v>2027</v>
      </c>
      <c r="E16" s="30" t="s">
        <v>46</v>
      </c>
      <c r="F16" s="31" t="s">
        <v>39</v>
      </c>
      <c r="G16" s="32">
        <v>0</v>
      </c>
      <c r="H16" s="33">
        <v>1593588</v>
      </c>
      <c r="I16" s="33">
        <v>94508</v>
      </c>
      <c r="J16" s="33">
        <v>0</v>
      </c>
      <c r="K16" s="33">
        <v>0</v>
      </c>
      <c r="L16" s="33">
        <v>0</v>
      </c>
      <c r="M16" s="33">
        <v>0</v>
      </c>
      <c r="N16" s="32">
        <v>60830</v>
      </c>
      <c r="O16" s="34" t="s">
        <v>47</v>
      </c>
      <c r="P16" s="35">
        <v>0</v>
      </c>
      <c r="Q16" s="35">
        <v>6</v>
      </c>
      <c r="R16" s="35">
        <v>62</v>
      </c>
      <c r="S16" s="35">
        <v>8</v>
      </c>
      <c r="T16" s="35">
        <v>9</v>
      </c>
      <c r="U16" s="35">
        <v>0</v>
      </c>
      <c r="V16" s="35">
        <v>0</v>
      </c>
      <c r="W16" s="35">
        <v>0</v>
      </c>
      <c r="X16" s="36">
        <f t="shared" si="0"/>
        <v>85</v>
      </c>
      <c r="Y16" s="37">
        <f t="shared" si="1"/>
        <v>1748926</v>
      </c>
    </row>
    <row r="17" spans="1:25" x14ac:dyDescent="0.35">
      <c r="A17" s="29" t="s">
        <v>48</v>
      </c>
      <c r="B17" s="29" t="s">
        <v>57</v>
      </c>
      <c r="C17" s="30" t="s">
        <v>58</v>
      </c>
      <c r="D17" s="30">
        <v>2027</v>
      </c>
      <c r="E17" s="30" t="s">
        <v>46</v>
      </c>
      <c r="F17" s="31" t="s">
        <v>39</v>
      </c>
      <c r="G17" s="32">
        <v>0</v>
      </c>
      <c r="H17" s="33">
        <v>565260</v>
      </c>
      <c r="I17" s="33">
        <v>141269</v>
      </c>
      <c r="J17" s="33">
        <v>0</v>
      </c>
      <c r="K17" s="33">
        <v>0</v>
      </c>
      <c r="L17" s="33">
        <v>0</v>
      </c>
      <c r="M17" s="33">
        <v>0</v>
      </c>
      <c r="N17" s="32">
        <v>42065</v>
      </c>
      <c r="O17" s="34" t="s">
        <v>59</v>
      </c>
      <c r="P17" s="35">
        <v>0</v>
      </c>
      <c r="Q17" s="35">
        <v>0</v>
      </c>
      <c r="R17" s="35">
        <v>0</v>
      </c>
      <c r="S17" s="35">
        <v>6</v>
      </c>
      <c r="T17" s="35">
        <v>10</v>
      </c>
      <c r="U17" s="35">
        <v>5</v>
      </c>
      <c r="V17" s="35">
        <v>0</v>
      </c>
      <c r="W17" s="35">
        <v>0</v>
      </c>
      <c r="X17" s="36">
        <f t="shared" si="0"/>
        <v>21</v>
      </c>
      <c r="Y17" s="37">
        <f t="shared" si="1"/>
        <v>748594</v>
      </c>
    </row>
    <row r="18" spans="1:25" x14ac:dyDescent="0.35">
      <c r="A18" s="29" t="s">
        <v>43</v>
      </c>
      <c r="B18" s="29" t="s">
        <v>60</v>
      </c>
      <c r="C18" s="30" t="s">
        <v>61</v>
      </c>
      <c r="D18" s="30">
        <v>2027</v>
      </c>
      <c r="E18" s="30" t="s">
        <v>46</v>
      </c>
      <c r="F18" s="31" t="s">
        <v>39</v>
      </c>
      <c r="G18" s="32">
        <v>0</v>
      </c>
      <c r="H18" s="33">
        <v>1537536</v>
      </c>
      <c r="I18" s="33">
        <v>167929</v>
      </c>
      <c r="J18" s="33">
        <v>0</v>
      </c>
      <c r="K18" s="33">
        <v>0</v>
      </c>
      <c r="L18" s="33">
        <v>0</v>
      </c>
      <c r="M18" s="33">
        <v>0</v>
      </c>
      <c r="N18" s="32">
        <v>60990</v>
      </c>
      <c r="O18" s="34" t="s">
        <v>47</v>
      </c>
      <c r="P18" s="35">
        <v>0</v>
      </c>
      <c r="Q18" s="35">
        <v>0</v>
      </c>
      <c r="R18" s="35">
        <v>88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6">
        <f t="shared" si="0"/>
        <v>88</v>
      </c>
      <c r="Y18" s="37">
        <f t="shared" si="1"/>
        <v>1766455</v>
      </c>
    </row>
    <row r="19" spans="1:25" x14ac:dyDescent="0.35">
      <c r="A19" s="29" t="s">
        <v>42</v>
      </c>
      <c r="B19" s="29" t="s">
        <v>62</v>
      </c>
      <c r="C19" s="30" t="s">
        <v>63</v>
      </c>
      <c r="D19" s="30">
        <v>2027</v>
      </c>
      <c r="E19" s="30" t="s">
        <v>64</v>
      </c>
      <c r="F19" s="31" t="s">
        <v>39</v>
      </c>
      <c r="G19" s="32">
        <v>0</v>
      </c>
      <c r="H19" s="33">
        <v>0</v>
      </c>
      <c r="I19" s="33">
        <v>280286</v>
      </c>
      <c r="J19" s="33">
        <v>0</v>
      </c>
      <c r="K19" s="33">
        <v>0</v>
      </c>
      <c r="L19" s="33">
        <v>0</v>
      </c>
      <c r="M19" s="33">
        <v>0</v>
      </c>
      <c r="N19" s="32">
        <v>24254</v>
      </c>
      <c r="O19" s="34" t="s">
        <v>39</v>
      </c>
      <c r="P19" s="35"/>
      <c r="Q19" s="35"/>
      <c r="R19" s="35"/>
      <c r="S19" s="35"/>
      <c r="T19" s="35"/>
      <c r="U19" s="35"/>
      <c r="V19" s="35"/>
      <c r="W19" s="35"/>
      <c r="X19" s="36">
        <f t="shared" si="0"/>
        <v>0</v>
      </c>
      <c r="Y19" s="37">
        <f t="shared" si="1"/>
        <v>304540</v>
      </c>
    </row>
    <row r="20" spans="1:25" x14ac:dyDescent="0.35">
      <c r="A20" s="29" t="s">
        <v>48</v>
      </c>
      <c r="B20" s="29" t="s">
        <v>65</v>
      </c>
      <c r="C20" s="30" t="s">
        <v>66</v>
      </c>
      <c r="D20" s="30">
        <v>2027</v>
      </c>
      <c r="E20" s="30" t="s">
        <v>46</v>
      </c>
      <c r="F20" s="31" t="s">
        <v>67</v>
      </c>
      <c r="G20" s="32">
        <v>0</v>
      </c>
      <c r="H20" s="33">
        <v>300792</v>
      </c>
      <c r="I20" s="33">
        <v>98429</v>
      </c>
      <c r="J20" s="33">
        <v>0</v>
      </c>
      <c r="K20" s="33">
        <v>0</v>
      </c>
      <c r="L20" s="33">
        <v>0</v>
      </c>
      <c r="M20" s="33">
        <v>0</v>
      </c>
      <c r="N20" s="32">
        <v>31960</v>
      </c>
      <c r="O20" s="34" t="s">
        <v>47</v>
      </c>
      <c r="P20" s="35">
        <v>0</v>
      </c>
      <c r="Q20" s="35">
        <v>0</v>
      </c>
      <c r="R20" s="35">
        <v>0</v>
      </c>
      <c r="S20" s="35">
        <v>5</v>
      </c>
      <c r="T20" s="35">
        <v>7</v>
      </c>
      <c r="U20" s="35">
        <v>0</v>
      </c>
      <c r="V20" s="35">
        <v>0</v>
      </c>
      <c r="W20" s="35">
        <v>0</v>
      </c>
      <c r="X20" s="36">
        <f t="shared" si="0"/>
        <v>12</v>
      </c>
      <c r="Y20" s="37">
        <f t="shared" si="1"/>
        <v>431181</v>
      </c>
    </row>
    <row r="21" spans="1:25" x14ac:dyDescent="0.35">
      <c r="A21" s="29" t="s">
        <v>68</v>
      </c>
      <c r="B21" s="29" t="s">
        <v>69</v>
      </c>
      <c r="C21" s="30" t="s">
        <v>70</v>
      </c>
      <c r="D21" s="30">
        <v>2027</v>
      </c>
      <c r="E21" s="30" t="s">
        <v>46</v>
      </c>
      <c r="F21" s="31" t="s">
        <v>71</v>
      </c>
      <c r="G21" s="32">
        <v>45288</v>
      </c>
      <c r="H21" s="33">
        <v>492804</v>
      </c>
      <c r="I21" s="33">
        <v>268410</v>
      </c>
      <c r="J21" s="33">
        <v>8963</v>
      </c>
      <c r="K21" s="33">
        <v>0</v>
      </c>
      <c r="L21" s="33">
        <v>0</v>
      </c>
      <c r="M21" s="33">
        <v>0</v>
      </c>
      <c r="N21" s="32">
        <v>26397</v>
      </c>
      <c r="O21" s="34" t="s">
        <v>47</v>
      </c>
      <c r="P21" s="35">
        <v>0</v>
      </c>
      <c r="Q21" s="35">
        <v>9</v>
      </c>
      <c r="R21" s="35">
        <v>12</v>
      </c>
      <c r="S21" s="35">
        <v>2</v>
      </c>
      <c r="T21" s="35">
        <v>0</v>
      </c>
      <c r="U21" s="35">
        <v>0</v>
      </c>
      <c r="V21" s="35">
        <v>0</v>
      </c>
      <c r="W21" s="35">
        <v>0</v>
      </c>
      <c r="X21" s="36">
        <f t="shared" si="0"/>
        <v>23</v>
      </c>
      <c r="Y21" s="37">
        <f t="shared" si="1"/>
        <v>841862</v>
      </c>
    </row>
    <row r="22" spans="1:25" x14ac:dyDescent="0.35">
      <c r="A22" s="29" t="s">
        <v>68</v>
      </c>
      <c r="B22" s="29" t="s">
        <v>72</v>
      </c>
      <c r="C22" s="30" t="s">
        <v>73</v>
      </c>
      <c r="D22" s="30">
        <v>2027</v>
      </c>
      <c r="E22" s="30" t="s">
        <v>46</v>
      </c>
      <c r="F22" s="31" t="s">
        <v>71</v>
      </c>
      <c r="G22" s="32">
        <v>0</v>
      </c>
      <c r="H22" s="33">
        <v>569688</v>
      </c>
      <c r="I22" s="33">
        <v>183166</v>
      </c>
      <c r="J22" s="33">
        <v>0</v>
      </c>
      <c r="K22" s="33">
        <v>0</v>
      </c>
      <c r="L22" s="33">
        <v>0</v>
      </c>
      <c r="M22" s="33">
        <v>0</v>
      </c>
      <c r="N22" s="32">
        <v>17867</v>
      </c>
      <c r="O22" s="34" t="s">
        <v>47</v>
      </c>
      <c r="P22" s="35">
        <v>0</v>
      </c>
      <c r="Q22" s="35">
        <v>17</v>
      </c>
      <c r="R22" s="35">
        <v>9</v>
      </c>
      <c r="S22" s="35">
        <v>3</v>
      </c>
      <c r="T22" s="35">
        <v>0</v>
      </c>
      <c r="U22" s="35">
        <v>0</v>
      </c>
      <c r="V22" s="35">
        <v>0</v>
      </c>
      <c r="W22" s="35">
        <v>0</v>
      </c>
      <c r="X22" s="36">
        <f t="shared" si="0"/>
        <v>29</v>
      </c>
      <c r="Y22" s="37">
        <f t="shared" si="1"/>
        <v>770721</v>
      </c>
    </row>
    <row r="23" spans="1:25" x14ac:dyDescent="0.35">
      <c r="A23" s="29"/>
      <c r="B23" s="29"/>
      <c r="C23" s="30"/>
      <c r="D23" s="30"/>
      <c r="E23" s="30"/>
      <c r="F23" s="31"/>
      <c r="G23" s="32"/>
      <c r="H23" s="33"/>
      <c r="I23" s="33"/>
      <c r="J23" s="33"/>
      <c r="K23" s="33"/>
      <c r="L23" s="33"/>
      <c r="M23" s="33"/>
      <c r="N23" s="32"/>
      <c r="O23" s="34"/>
      <c r="P23" s="35"/>
      <c r="Q23" s="35"/>
      <c r="R23" s="35"/>
      <c r="S23" s="35"/>
      <c r="T23" s="35"/>
      <c r="U23" s="35"/>
      <c r="V23" s="35"/>
      <c r="W23" s="35"/>
      <c r="X23" s="36">
        <f t="shared" si="0"/>
        <v>0</v>
      </c>
      <c r="Y23" s="37">
        <f t="shared" si="1"/>
        <v>0</v>
      </c>
    </row>
    <row r="24" spans="1:25" x14ac:dyDescent="0.35">
      <c r="A24" s="29"/>
      <c r="B24" s="29"/>
      <c r="C24" s="30"/>
      <c r="D24" s="30"/>
      <c r="E24" s="30"/>
      <c r="F24" s="31"/>
      <c r="G24" s="32"/>
      <c r="H24" s="33"/>
      <c r="I24" s="33"/>
      <c r="J24" s="33"/>
      <c r="K24" s="33"/>
      <c r="L24" s="33"/>
      <c r="M24" s="33"/>
      <c r="N24" s="32"/>
      <c r="O24" s="34"/>
      <c r="P24" s="35"/>
      <c r="Q24" s="35"/>
      <c r="R24" s="35"/>
      <c r="S24" s="35"/>
      <c r="T24" s="35"/>
      <c r="U24" s="35"/>
      <c r="V24" s="35"/>
      <c r="W24" s="35"/>
      <c r="X24" s="36">
        <f t="shared" si="0"/>
        <v>0</v>
      </c>
      <c r="Y24" s="37">
        <f t="shared" si="1"/>
        <v>0</v>
      </c>
    </row>
    <row r="25" spans="1:25" x14ac:dyDescent="0.35">
      <c r="A25" s="29"/>
      <c r="B25" s="29"/>
      <c r="C25" s="30"/>
      <c r="D25" s="30"/>
      <c r="E25" s="30"/>
      <c r="F25" s="31"/>
      <c r="G25" s="32"/>
      <c r="H25" s="33"/>
      <c r="I25" s="33"/>
      <c r="J25" s="33"/>
      <c r="K25" s="33"/>
      <c r="L25" s="33"/>
      <c r="M25" s="33"/>
      <c r="N25" s="32"/>
      <c r="O25" s="34"/>
      <c r="P25" s="35"/>
      <c r="Q25" s="35"/>
      <c r="R25" s="35"/>
      <c r="S25" s="35"/>
      <c r="T25" s="35"/>
      <c r="U25" s="35"/>
      <c r="V25" s="35"/>
      <c r="W25" s="35"/>
      <c r="X25" s="36">
        <f t="shared" si="0"/>
        <v>0</v>
      </c>
      <c r="Y25" s="37">
        <f t="shared" si="1"/>
        <v>0</v>
      </c>
    </row>
    <row r="26" spans="1:25" x14ac:dyDescent="0.35">
      <c r="A26" s="29"/>
      <c r="B26" s="29"/>
      <c r="C26" s="30"/>
      <c r="D26" s="30"/>
      <c r="E26" s="30"/>
      <c r="F26" s="31"/>
      <c r="G26" s="32"/>
      <c r="H26" s="33"/>
      <c r="I26" s="33"/>
      <c r="J26" s="33"/>
      <c r="K26" s="33"/>
      <c r="L26" s="33"/>
      <c r="M26" s="33"/>
      <c r="N26" s="32"/>
      <c r="O26" s="34"/>
      <c r="P26" s="35"/>
      <c r="Q26" s="35"/>
      <c r="R26" s="35"/>
      <c r="S26" s="35"/>
      <c r="T26" s="35"/>
      <c r="U26" s="35"/>
      <c r="V26" s="35"/>
      <c r="W26" s="35"/>
      <c r="X26" s="36">
        <f t="shared" si="0"/>
        <v>0</v>
      </c>
      <c r="Y26" s="37">
        <f t="shared" si="1"/>
        <v>0</v>
      </c>
    </row>
    <row r="27" spans="1:25" x14ac:dyDescent="0.35">
      <c r="A27" s="29"/>
      <c r="B27" s="29"/>
      <c r="C27" s="30"/>
      <c r="D27" s="30"/>
      <c r="E27" s="30"/>
      <c r="F27" s="31"/>
      <c r="G27" s="32"/>
      <c r="H27" s="33"/>
      <c r="I27" s="33"/>
      <c r="J27" s="33"/>
      <c r="K27" s="33"/>
      <c r="L27" s="33"/>
      <c r="M27" s="33"/>
      <c r="N27" s="32"/>
      <c r="O27" s="34"/>
      <c r="P27" s="35"/>
      <c r="Q27" s="35"/>
      <c r="R27" s="35"/>
      <c r="S27" s="35"/>
      <c r="T27" s="35"/>
      <c r="U27" s="35"/>
      <c r="V27" s="35"/>
      <c r="W27" s="35"/>
      <c r="X27" s="36">
        <f t="shared" si="0"/>
        <v>0</v>
      </c>
      <c r="Y27" s="37">
        <f t="shared" si="1"/>
        <v>0</v>
      </c>
    </row>
    <row r="28" spans="1:25" x14ac:dyDescent="0.35">
      <c r="A28" s="29"/>
      <c r="B28" s="29"/>
      <c r="C28" s="30"/>
      <c r="D28" s="30"/>
      <c r="E28" s="30"/>
      <c r="F28" s="31"/>
      <c r="G28" s="32"/>
      <c r="H28" s="33"/>
      <c r="I28" s="33"/>
      <c r="J28" s="33"/>
      <c r="K28" s="33"/>
      <c r="L28" s="33"/>
      <c r="M28" s="33"/>
      <c r="N28" s="32"/>
      <c r="O28" s="34"/>
      <c r="P28" s="35"/>
      <c r="Q28" s="35"/>
      <c r="R28" s="35"/>
      <c r="S28" s="35"/>
      <c r="T28" s="35"/>
      <c r="U28" s="35"/>
      <c r="V28" s="35"/>
      <c r="W28" s="35"/>
      <c r="X28" s="36">
        <f t="shared" si="0"/>
        <v>0</v>
      </c>
      <c r="Y28" s="37">
        <f t="shared" si="1"/>
        <v>0</v>
      </c>
    </row>
    <row r="29" spans="1:25" x14ac:dyDescent="0.35">
      <c r="A29" s="29"/>
      <c r="B29" s="29"/>
      <c r="C29" s="30"/>
      <c r="D29" s="30"/>
      <c r="E29" s="30"/>
      <c r="F29" s="31"/>
      <c r="G29" s="32"/>
      <c r="H29" s="33"/>
      <c r="I29" s="33"/>
      <c r="J29" s="33"/>
      <c r="K29" s="33"/>
      <c r="L29" s="33"/>
      <c r="M29" s="33"/>
      <c r="N29" s="32"/>
      <c r="O29" s="34"/>
      <c r="P29" s="35"/>
      <c r="Q29" s="35"/>
      <c r="R29" s="35"/>
      <c r="S29" s="35"/>
      <c r="T29" s="35"/>
      <c r="U29" s="35"/>
      <c r="V29" s="35"/>
      <c r="W29" s="35"/>
      <c r="X29" s="36">
        <f t="shared" si="0"/>
        <v>0</v>
      </c>
      <c r="Y29" s="37">
        <f t="shared" si="1"/>
        <v>0</v>
      </c>
    </row>
    <row r="30" spans="1:25" x14ac:dyDescent="0.35">
      <c r="A30" s="29"/>
      <c r="B30" s="29"/>
      <c r="C30" s="30"/>
      <c r="D30" s="30"/>
      <c r="E30" s="30"/>
      <c r="F30" s="31"/>
      <c r="G30" s="32"/>
      <c r="H30" s="33"/>
      <c r="I30" s="33"/>
      <c r="J30" s="33"/>
      <c r="K30" s="33"/>
      <c r="L30" s="33"/>
      <c r="M30" s="33"/>
      <c r="N30" s="32"/>
      <c r="O30" s="34"/>
      <c r="P30" s="35"/>
      <c r="Q30" s="35"/>
      <c r="R30" s="35"/>
      <c r="S30" s="35"/>
      <c r="T30" s="35"/>
      <c r="U30" s="35"/>
      <c r="V30" s="35"/>
      <c r="W30" s="35"/>
      <c r="X30" s="36">
        <f t="shared" si="0"/>
        <v>0</v>
      </c>
      <c r="Y30" s="37">
        <f t="shared" si="1"/>
        <v>0</v>
      </c>
    </row>
    <row r="31" spans="1:25" x14ac:dyDescent="0.35">
      <c r="A31" s="29"/>
      <c r="B31" s="29"/>
      <c r="C31" s="30"/>
      <c r="D31" s="30"/>
      <c r="E31" s="30"/>
      <c r="F31" s="31"/>
      <c r="G31" s="32"/>
      <c r="H31" s="33"/>
      <c r="I31" s="33"/>
      <c r="J31" s="33"/>
      <c r="K31" s="33"/>
      <c r="L31" s="33"/>
      <c r="M31" s="33"/>
      <c r="N31" s="32"/>
      <c r="O31" s="34"/>
      <c r="P31" s="35"/>
      <c r="Q31" s="35"/>
      <c r="R31" s="35"/>
      <c r="S31" s="35"/>
      <c r="T31" s="35"/>
      <c r="U31" s="35"/>
      <c r="V31" s="35"/>
      <c r="W31" s="35"/>
      <c r="X31" s="36">
        <f t="shared" si="0"/>
        <v>0</v>
      </c>
      <c r="Y31" s="37">
        <f t="shared" si="1"/>
        <v>0</v>
      </c>
    </row>
    <row r="32" spans="1:25" x14ac:dyDescent="0.35">
      <c r="A32" s="29"/>
      <c r="B32" s="29"/>
      <c r="C32" s="30"/>
      <c r="D32" s="30"/>
      <c r="E32" s="30"/>
      <c r="F32" s="31"/>
      <c r="G32" s="32"/>
      <c r="H32" s="33"/>
      <c r="I32" s="33"/>
      <c r="J32" s="33"/>
      <c r="K32" s="33"/>
      <c r="L32" s="33"/>
      <c r="M32" s="33"/>
      <c r="N32" s="32"/>
      <c r="O32" s="34"/>
      <c r="P32" s="35"/>
      <c r="Q32" s="35"/>
      <c r="R32" s="35"/>
      <c r="S32" s="35"/>
      <c r="T32" s="35"/>
      <c r="U32" s="35"/>
      <c r="V32" s="35"/>
      <c r="W32" s="35"/>
      <c r="X32" s="36">
        <f t="shared" si="0"/>
        <v>0</v>
      </c>
      <c r="Y32" s="37">
        <f t="shared" si="1"/>
        <v>0</v>
      </c>
    </row>
  </sheetData>
  <autoFilter ref="A10:Y32" xr:uid="{A1E267B4-3618-4C42-9C4F-280F3E5250EB}"/>
  <conditionalFormatting sqref="D11:D32">
    <cfRule type="expression" dxfId="2" priority="3">
      <formula>OR($D11&gt;2027,AND($D11&lt;2027,$D11&lt;&gt;""))</formula>
    </cfRule>
  </conditionalFormatting>
  <conditionalFormatting sqref="Y11:Y32">
    <cfRule type="expression" dxfId="1" priority="1">
      <formula>#REF!&lt;0</formula>
    </cfRule>
    <cfRule type="cellIs" dxfId="0" priority="2" operator="lessThan">
      <formula>0</formula>
    </cfRule>
  </conditionalFormatting>
  <dataValidations count="3">
    <dataValidation type="list" allowBlank="1" showInputMessage="1" showErrorMessage="1" sqref="O11:O32" xr:uid="{BD991E31-14A2-464D-9218-858805B2825F}">
      <formula1>"FMR, Actual Rent"</formula1>
    </dataValidation>
    <dataValidation type="list" allowBlank="1" showInputMessage="1" showErrorMessage="1" sqref="F11:F32" xr:uid="{42666239-60B8-4425-B626-E30BE6B32F95}">
      <formula1>"DV, YHDP"</formula1>
    </dataValidation>
    <dataValidation allowBlank="1" showErrorMessage="1" sqref="A10:Y10" xr:uid="{954DE1FC-62B9-4538-8704-D4B00C530B9A}"/>
  </dataValidations>
  <pageMargins left="0.5" right="0.5" top="0.25" bottom="0.4" header="0.3" footer="0.15"/>
  <pageSetup fitToWidth="2" fitToHeight="10" orientation="landscape" r:id="rId1"/>
  <headerFooter>
    <oddFooter>&amp;L&amp;L &amp;B&amp;F&amp;R&amp;R &amp;B6/22/2026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dc9ca3-40ab-47ef-92ac-7feeef44f7a5">
      <Terms xmlns="http://schemas.microsoft.com/office/infopath/2007/PartnerControls"/>
    </lcf76f155ced4ddcb4097134ff3c332f>
    <TaxCatchAll xmlns="bd11fb0c-b986-40e8-9838-48a666e4f5f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09BA70DB41B349A43F7D68DE3C02A8" ma:contentTypeVersion="11" ma:contentTypeDescription="Create a new document." ma:contentTypeScope="" ma:versionID="62101b91826d7410d08ed92f8450f4ae">
  <xsd:schema xmlns:xsd="http://www.w3.org/2001/XMLSchema" xmlns:xs="http://www.w3.org/2001/XMLSchema" xmlns:p="http://schemas.microsoft.com/office/2006/metadata/properties" xmlns:ns2="b0dc9ca3-40ab-47ef-92ac-7feeef44f7a5" xmlns:ns3="bd11fb0c-b986-40e8-9838-48a666e4f5f7" targetNamespace="http://schemas.microsoft.com/office/2006/metadata/properties" ma:root="true" ma:fieldsID="07a96dff6694e185a4d863b577cc701b" ns2:_="" ns3:_="">
    <xsd:import namespace="b0dc9ca3-40ab-47ef-92ac-7feeef44f7a5"/>
    <xsd:import namespace="bd11fb0c-b986-40e8-9838-48a666e4f5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c9ca3-40ab-47ef-92ac-7feeef44f7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4f3bacb-d61b-460b-bb04-1ff40fb9ff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11fb0c-b986-40e8-9838-48a666e4f5f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951587d-dce5-4b20-989b-4ec6ad766ca0}" ma:internalName="TaxCatchAll" ma:showField="CatchAllData" ma:web="bd11fb0c-b986-40e8-9838-48a666e4f5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45A26F-C936-4E4A-A108-A5A8DE2EE359}">
  <ds:schemaRefs>
    <ds:schemaRef ds:uri="http://schemas.microsoft.com/office/2006/metadata/properties"/>
    <ds:schemaRef ds:uri="http://schemas.microsoft.com/office/infopath/2007/PartnerControls"/>
    <ds:schemaRef ds:uri="b0dc9ca3-40ab-47ef-92ac-7feeef44f7a5"/>
    <ds:schemaRef ds:uri="bd11fb0c-b986-40e8-9838-48a666e4f5f7"/>
  </ds:schemaRefs>
</ds:datastoreItem>
</file>

<file path=customXml/itemProps2.xml><?xml version="1.0" encoding="utf-8"?>
<ds:datastoreItem xmlns:ds="http://schemas.openxmlformats.org/officeDocument/2006/customXml" ds:itemID="{169800BE-ED35-49D5-B451-26269D1442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dc9ca3-40ab-47ef-92ac-7feeef44f7a5"/>
    <ds:schemaRef ds:uri="bd11fb0c-b986-40e8-9838-48a666e4f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65E9E2-1487-48FD-9F3C-FEB4D5BD6E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2026 GIW</vt:lpstr>
      <vt:lpstr>'FY 2026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Roger A</dc:creator>
  <cp:lastModifiedBy>Tarra McFadden</cp:lastModifiedBy>
  <dcterms:created xsi:type="dcterms:W3CDTF">2026-06-17T19:55:48Z</dcterms:created>
  <dcterms:modified xsi:type="dcterms:W3CDTF">2026-07-07T12:41:21Z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0x010100B709BA70DB41B349A43F7D68DE3C02A8</vt:lpwstr>
  </property>
  <property fmtid="{D5CDD505-2E9C-101B-9397-08002B2CF9AE}" pid="3" name="MediaServiceImageTags">
    <vt:lpwstr/>
  </property>
</Properties>
</file>